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hidePivotFieldList="1" defaultThemeVersion="124226"/>
  <xr:revisionPtr revIDLastSave="0" documentId="13_ncr:1_{EBE823D3-3EBA-4708-96FC-2AB8C8F6D3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5" i="1" l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21" i="1"/>
  <c r="U4" i="1"/>
  <c r="T4" i="1"/>
  <c r="R4" i="1"/>
  <c r="S4" i="1" s="1"/>
  <c r="Q4" i="1"/>
  <c r="P4" i="1"/>
  <c r="O4" i="1"/>
  <c r="N4" i="1"/>
  <c r="L4" i="1"/>
  <c r="M4" i="1" s="1"/>
  <c r="K4" i="1"/>
  <c r="I4" i="1"/>
  <c r="J4" i="1" s="1"/>
  <c r="H4" i="1"/>
  <c r="G4" i="1"/>
  <c r="F4" i="1"/>
  <c r="E4" i="1"/>
  <c r="D4" i="1"/>
  <c r="C4" i="1" l="1"/>
</calcChain>
</file>

<file path=xl/sharedStrings.xml><?xml version="1.0" encoding="utf-8"?>
<sst xmlns="http://schemas.openxmlformats.org/spreadsheetml/2006/main" count="41" uniqueCount="33">
  <si>
    <t>№</t>
  </si>
  <si>
    <t>Кол-во ДО</t>
  </si>
  <si>
    <t xml:space="preserve">Всего детей </t>
  </si>
  <si>
    <t>в них детей с высоким и средним уровнями умений и навыков</t>
  </si>
  <si>
    <t>%</t>
  </si>
  <si>
    <t xml:space="preserve">в них детей с высоким и средним уровнями умений и навыков </t>
  </si>
  <si>
    <t>СКО</t>
  </si>
  <si>
    <t>Алматинская</t>
  </si>
  <si>
    <t>ЗКО</t>
  </si>
  <si>
    <t>Итого</t>
  </si>
  <si>
    <t>ВКО</t>
  </si>
  <si>
    <t>г. Нур-Султан</t>
  </si>
  <si>
    <t>Атырауская</t>
  </si>
  <si>
    <t>Актюбинская</t>
  </si>
  <si>
    <t>Жамбылская</t>
  </si>
  <si>
    <t>Карагандинская</t>
  </si>
  <si>
    <t>Кызылординская</t>
  </si>
  <si>
    <t>Костанайская</t>
  </si>
  <si>
    <t>Мангистауская</t>
  </si>
  <si>
    <t>Павлодарская</t>
  </si>
  <si>
    <t>Туркестанская</t>
  </si>
  <si>
    <t>г. Алматы</t>
  </si>
  <si>
    <t>г.Шымкент</t>
  </si>
  <si>
    <t>Акмолинская</t>
  </si>
  <si>
    <t>Кол-во детей от 1 года</t>
  </si>
  <si>
    <t xml:space="preserve">Кол-во детей       от 2 лет </t>
  </si>
  <si>
    <t>Кол-во детей   от  3 лет</t>
  </si>
  <si>
    <t>Кол-во детей   от  4 лет</t>
  </si>
  <si>
    <t>Кол-во детей  от 5 лет в дошкольных организиях и предшкольных классах школ</t>
  </si>
  <si>
    <t>Регионы</t>
  </si>
  <si>
    <t>Всего детей, охваченных мониторингом</t>
  </si>
  <si>
    <t xml:space="preserve">в них детей с высоким и средним уровня ми умений и навыков </t>
  </si>
  <si>
    <t>Результаты промежуточного мониторинга по отслеживанию  развития умений и навыков детей  дошкольного возраста в 2020-2021 учебном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</si>
</sst>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2" fillId="0" borderId="0"/>
    <xf numFmtId="0" fontId="4" fillId="0" borderId="0"/>
    <xf numFmtId="0" fontId="1" fillId="0" borderId="0"/>
  </cellStyleXfs>
  <cellXfs count="27">
    <xf numFmtId="0" fontId="0" fillId="0" borderId="0" xfId="0"/>
    <xf numFmtId="0" fontId="7" fillId="0" borderId="0" xfId="0" applyFont="1"/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vertical="center"/>
    </xf>
    <xf numFmtId="164" fontId="13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 xr:uid="{00000000-0005-0000-0000-000001000000}"/>
    <cellStyle name="Обычный 2 2" xfId="4" xr:uid="{00000000-0005-0000-0000-000002000000}"/>
    <cellStyle name="Обычный 3 2" xfId="2" xr:uid="{00000000-0005-0000-0000-000003000000}"/>
    <cellStyle name="Обычный 4" xfId="3" xr:uid="{00000000-0005-0000-0000-00000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V23"/>
  <sheetViews>
    <sheetView tabSelected="1" workbookViewId="0">
      <selection activeCell="Z6" sqref="Z6"/>
    </sheetView>
  </sheetViews>
  <sheetFormatPr defaultRowHeight="15" x14ac:dyDescent="0.25"/>
  <cols>
    <col min="1" max="1" width="3.85546875" customWidth="1"/>
    <col min="2" max="2" width="17.85546875" customWidth="1"/>
    <col min="3" max="3" width="6.42578125" customWidth="1"/>
    <col min="4" max="5" width="6.85546875" customWidth="1"/>
    <col min="6" max="6" width="10.28515625" customWidth="1"/>
    <col min="7" max="7" width="8" customWidth="1"/>
    <col min="8" max="9" width="9" customWidth="1"/>
    <col min="10" max="10" width="8.5703125" customWidth="1"/>
    <col min="11" max="11" width="7.5703125" customWidth="1"/>
    <col min="12" max="12" width="9.7109375" customWidth="1"/>
    <col min="13" max="13" width="8.5703125" customWidth="1"/>
    <col min="14" max="14" width="7.85546875" customWidth="1"/>
    <col min="15" max="15" width="10.140625" customWidth="1"/>
    <col min="16" max="16" width="7.140625" customWidth="1"/>
    <col min="17" max="17" width="12.140625" customWidth="1"/>
    <col min="18" max="18" width="9.42578125" customWidth="1"/>
    <col min="19" max="19" width="7.5703125" customWidth="1"/>
  </cols>
  <sheetData>
    <row r="2" spans="1:22" x14ac:dyDescent="0.25">
      <c r="A2" s="24" t="s">
        <v>32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</row>
    <row r="3" spans="1:22" s="1" customFormat="1" ht="103.5" customHeight="1" x14ac:dyDescent="0.3">
      <c r="A3" s="19" t="s">
        <v>0</v>
      </c>
      <c r="B3" s="20" t="s">
        <v>29</v>
      </c>
      <c r="C3" s="20" t="s">
        <v>1</v>
      </c>
      <c r="D3" s="20" t="s">
        <v>2</v>
      </c>
      <c r="E3" s="20" t="s">
        <v>24</v>
      </c>
      <c r="F3" s="20" t="s">
        <v>3</v>
      </c>
      <c r="G3" s="11" t="s">
        <v>4</v>
      </c>
      <c r="H3" s="20" t="s">
        <v>25</v>
      </c>
      <c r="I3" s="20" t="s">
        <v>5</v>
      </c>
      <c r="J3" s="12" t="s">
        <v>4</v>
      </c>
      <c r="K3" s="20" t="s">
        <v>26</v>
      </c>
      <c r="L3" s="20" t="s">
        <v>5</v>
      </c>
      <c r="M3" s="12" t="s">
        <v>4</v>
      </c>
      <c r="N3" s="20" t="s">
        <v>27</v>
      </c>
      <c r="O3" s="20" t="s">
        <v>5</v>
      </c>
      <c r="P3" s="12" t="s">
        <v>4</v>
      </c>
      <c r="Q3" s="20" t="s">
        <v>28</v>
      </c>
      <c r="R3" s="20" t="s">
        <v>5</v>
      </c>
      <c r="S3" s="12" t="s">
        <v>4</v>
      </c>
      <c r="T3" s="20" t="s">
        <v>30</v>
      </c>
      <c r="U3" s="20" t="s">
        <v>31</v>
      </c>
      <c r="V3" s="25" t="s">
        <v>4</v>
      </c>
    </row>
    <row r="4" spans="1:22" s="1" customFormat="1" ht="22.5" customHeight="1" x14ac:dyDescent="0.3">
      <c r="A4" s="2"/>
      <c r="B4" s="13" t="s">
        <v>9</v>
      </c>
      <c r="C4" s="21">
        <f>SUM(C5:C21)</f>
        <v>10226</v>
      </c>
      <c r="D4" s="21">
        <f>SUM(D5:D21)</f>
        <v>912667</v>
      </c>
      <c r="E4" s="21">
        <f>SUM(E5:E21)</f>
        <v>56195</v>
      </c>
      <c r="F4" s="21">
        <f>SUM(F5:F21)</f>
        <v>35804</v>
      </c>
      <c r="G4" s="22">
        <f>F4*100/E4</f>
        <v>63.713853545689119</v>
      </c>
      <c r="H4" s="21">
        <f>SUM(H5:H21)</f>
        <v>146323</v>
      </c>
      <c r="I4" s="21">
        <f>SUM(I5:I21)</f>
        <v>98980</v>
      </c>
      <c r="J4" s="23">
        <f>I4*100/H4</f>
        <v>67.644867860828441</v>
      </c>
      <c r="K4" s="21">
        <f>SUM(K5:K21)</f>
        <v>225223</v>
      </c>
      <c r="L4" s="21">
        <f>SUM(L5:L21)</f>
        <v>158179</v>
      </c>
      <c r="M4" s="23">
        <f>L4*100/K4</f>
        <v>70.232169893838545</v>
      </c>
      <c r="N4" s="21">
        <f>SUM(N5:N21)</f>
        <v>247612</v>
      </c>
      <c r="O4" s="21">
        <f>SUM(O5:O21)</f>
        <v>192690</v>
      </c>
      <c r="P4" s="22">
        <f>O4*100/N4</f>
        <v>77.819330242476127</v>
      </c>
      <c r="Q4" s="21">
        <f>SUM(Q5:Q21)</f>
        <v>265473</v>
      </c>
      <c r="R4" s="21">
        <f>SUM(R5:R21)</f>
        <v>217573</v>
      </c>
      <c r="S4" s="22">
        <f>R4*100/Q4</f>
        <v>81.956733829805671</v>
      </c>
      <c r="T4" s="2">
        <f>E4+H4+K4+N4+Q4</f>
        <v>940826</v>
      </c>
      <c r="U4" s="2">
        <f>F4+I4+L4+O4+R4</f>
        <v>703226</v>
      </c>
      <c r="V4" s="26">
        <f>U4*100/T4</f>
        <v>74.745595891270014</v>
      </c>
    </row>
    <row r="5" spans="1:22" s="1" customFormat="1" ht="22.5" customHeight="1" x14ac:dyDescent="0.3">
      <c r="A5" s="3">
        <v>1</v>
      </c>
      <c r="B5" s="14" t="s">
        <v>23</v>
      </c>
      <c r="C5" s="9">
        <v>599</v>
      </c>
      <c r="D5" s="9">
        <v>33499</v>
      </c>
      <c r="E5" s="9">
        <v>826</v>
      </c>
      <c r="F5" s="9">
        <v>501</v>
      </c>
      <c r="G5" s="15">
        <v>61</v>
      </c>
      <c r="H5" s="9">
        <v>4367</v>
      </c>
      <c r="I5" s="9">
        <v>2871</v>
      </c>
      <c r="J5" s="16">
        <v>66</v>
      </c>
      <c r="K5" s="9">
        <v>9315</v>
      </c>
      <c r="L5" s="9">
        <v>67</v>
      </c>
      <c r="M5" s="16">
        <v>70</v>
      </c>
      <c r="N5" s="9">
        <v>11378</v>
      </c>
      <c r="O5" s="9">
        <v>8514</v>
      </c>
      <c r="P5" s="15">
        <v>75</v>
      </c>
      <c r="Q5" s="9">
        <v>13637</v>
      </c>
      <c r="R5" s="9">
        <v>10972</v>
      </c>
      <c r="S5" s="15">
        <v>80</v>
      </c>
      <c r="T5" s="2">
        <f t="shared" ref="T5:T21" si="0">E5+H5+K5+N5+Q5</f>
        <v>39523</v>
      </c>
      <c r="U5" s="2">
        <f t="shared" ref="U5:U21" si="1">F5+I5+L5+O5+R5</f>
        <v>22925</v>
      </c>
      <c r="V5" s="26">
        <f t="shared" ref="V5:V21" si="2">U5*100/T5</f>
        <v>58.004200086025861</v>
      </c>
    </row>
    <row r="6" spans="1:22" s="1" customFormat="1" ht="22.5" customHeight="1" x14ac:dyDescent="0.3">
      <c r="A6" s="3">
        <v>2</v>
      </c>
      <c r="B6" s="14" t="s">
        <v>13</v>
      </c>
      <c r="C6" s="4">
        <v>546</v>
      </c>
      <c r="D6" s="4">
        <v>42475</v>
      </c>
      <c r="E6" s="4">
        <v>2560</v>
      </c>
      <c r="F6" s="4">
        <v>1558</v>
      </c>
      <c r="G6" s="15">
        <v>61</v>
      </c>
      <c r="H6" s="5">
        <v>7140</v>
      </c>
      <c r="I6" s="4">
        <v>4466</v>
      </c>
      <c r="J6" s="16">
        <v>62</v>
      </c>
      <c r="K6" s="6">
        <v>13073</v>
      </c>
      <c r="L6" s="5">
        <v>8322</v>
      </c>
      <c r="M6" s="16">
        <v>64</v>
      </c>
      <c r="N6" s="4">
        <v>13823</v>
      </c>
      <c r="O6" s="4">
        <v>9371</v>
      </c>
      <c r="P6" s="15">
        <v>68</v>
      </c>
      <c r="Q6" s="4">
        <v>5879</v>
      </c>
      <c r="R6" s="4">
        <v>4975</v>
      </c>
      <c r="S6" s="15">
        <v>85</v>
      </c>
      <c r="T6" s="2">
        <f t="shared" si="0"/>
        <v>42475</v>
      </c>
      <c r="U6" s="2">
        <f t="shared" si="1"/>
        <v>28692</v>
      </c>
      <c r="V6" s="26">
        <f t="shared" si="2"/>
        <v>67.550323719835191</v>
      </c>
    </row>
    <row r="7" spans="1:22" s="1" customFormat="1" ht="22.5" customHeight="1" x14ac:dyDescent="0.3">
      <c r="A7" s="3">
        <v>3</v>
      </c>
      <c r="B7" s="14" t="s">
        <v>7</v>
      </c>
      <c r="C7" s="4">
        <v>1236</v>
      </c>
      <c r="D7" s="4">
        <v>99911</v>
      </c>
      <c r="E7" s="4">
        <v>3833</v>
      </c>
      <c r="F7" s="4">
        <v>2566</v>
      </c>
      <c r="G7" s="15">
        <v>67</v>
      </c>
      <c r="H7" s="5">
        <v>10157</v>
      </c>
      <c r="I7" s="4">
        <v>7200</v>
      </c>
      <c r="J7" s="16">
        <v>71</v>
      </c>
      <c r="K7" s="6">
        <v>25668</v>
      </c>
      <c r="L7" s="5">
        <v>20480</v>
      </c>
      <c r="M7" s="16">
        <v>80</v>
      </c>
      <c r="N7" s="4">
        <v>30311</v>
      </c>
      <c r="O7" s="4">
        <v>26811</v>
      </c>
      <c r="P7" s="15">
        <v>88</v>
      </c>
      <c r="Q7" s="4">
        <v>29942</v>
      </c>
      <c r="R7" s="4">
        <v>25991</v>
      </c>
      <c r="S7" s="15">
        <v>87</v>
      </c>
      <c r="T7" s="2">
        <f t="shared" si="0"/>
        <v>99911</v>
      </c>
      <c r="U7" s="2">
        <f t="shared" si="1"/>
        <v>83048</v>
      </c>
      <c r="V7" s="26">
        <f t="shared" si="2"/>
        <v>83.121978560919217</v>
      </c>
    </row>
    <row r="8" spans="1:22" s="1" customFormat="1" ht="15.75" customHeight="1" x14ac:dyDescent="0.3">
      <c r="A8" s="3">
        <v>4</v>
      </c>
      <c r="B8" s="17" t="s">
        <v>12</v>
      </c>
      <c r="C8" s="4">
        <v>330</v>
      </c>
      <c r="D8" s="4">
        <v>40636</v>
      </c>
      <c r="E8" s="4">
        <v>1121</v>
      </c>
      <c r="F8" s="4">
        <v>700</v>
      </c>
      <c r="G8" s="16">
        <v>62</v>
      </c>
      <c r="H8" s="4">
        <v>5837</v>
      </c>
      <c r="I8" s="4">
        <v>4007</v>
      </c>
      <c r="J8" s="16">
        <v>68</v>
      </c>
      <c r="K8" s="4">
        <v>9584</v>
      </c>
      <c r="L8" s="4">
        <v>7008</v>
      </c>
      <c r="M8" s="16">
        <v>73</v>
      </c>
      <c r="N8" s="4">
        <v>11730</v>
      </c>
      <c r="O8" s="4">
        <v>8700</v>
      </c>
      <c r="P8" s="16">
        <v>74</v>
      </c>
      <c r="Q8" s="4">
        <v>12364</v>
      </c>
      <c r="R8" s="4">
        <v>9573</v>
      </c>
      <c r="S8" s="16">
        <v>77</v>
      </c>
      <c r="T8" s="2">
        <f t="shared" si="0"/>
        <v>40636</v>
      </c>
      <c r="U8" s="2">
        <f t="shared" si="1"/>
        <v>29988</v>
      </c>
      <c r="V8" s="26">
        <f t="shared" si="2"/>
        <v>73.796633526921937</v>
      </c>
    </row>
    <row r="9" spans="1:22" s="1" customFormat="1" ht="15.75" customHeight="1" x14ac:dyDescent="0.3">
      <c r="A9" s="3">
        <v>5</v>
      </c>
      <c r="B9" s="14" t="s">
        <v>8</v>
      </c>
      <c r="C9" s="9">
        <v>515</v>
      </c>
      <c r="D9" s="9">
        <v>30767</v>
      </c>
      <c r="E9" s="9">
        <v>1466</v>
      </c>
      <c r="F9" s="9">
        <v>908</v>
      </c>
      <c r="G9" s="15">
        <v>62</v>
      </c>
      <c r="H9" s="9">
        <v>5901</v>
      </c>
      <c r="I9" s="9">
        <v>3689</v>
      </c>
      <c r="J9" s="16">
        <v>62.5</v>
      </c>
      <c r="K9" s="9">
        <v>9602</v>
      </c>
      <c r="L9" s="9">
        <v>6233</v>
      </c>
      <c r="M9" s="16">
        <v>65</v>
      </c>
      <c r="N9" s="9">
        <v>10283</v>
      </c>
      <c r="O9" s="9">
        <v>6843</v>
      </c>
      <c r="P9" s="15">
        <v>66.5</v>
      </c>
      <c r="Q9" s="9">
        <v>12044</v>
      </c>
      <c r="R9" s="9">
        <v>9872</v>
      </c>
      <c r="S9" s="15">
        <v>81.900000000000006</v>
      </c>
      <c r="T9" s="2">
        <f t="shared" si="0"/>
        <v>39296</v>
      </c>
      <c r="U9" s="2">
        <f t="shared" si="1"/>
        <v>27545</v>
      </c>
      <c r="V9" s="26">
        <f t="shared" si="2"/>
        <v>70.096192996742673</v>
      </c>
    </row>
    <row r="10" spans="1:22" s="1" customFormat="1" ht="15.75" customHeight="1" x14ac:dyDescent="0.3">
      <c r="A10" s="3">
        <v>6</v>
      </c>
      <c r="B10" s="14" t="s">
        <v>14</v>
      </c>
      <c r="C10" s="4">
        <v>987</v>
      </c>
      <c r="D10" s="4">
        <v>71075</v>
      </c>
      <c r="E10" s="4">
        <v>2910</v>
      </c>
      <c r="F10" s="4">
        <v>2259</v>
      </c>
      <c r="G10" s="15">
        <v>77</v>
      </c>
      <c r="H10" s="5">
        <v>10983</v>
      </c>
      <c r="I10" s="4">
        <v>9226</v>
      </c>
      <c r="J10" s="16">
        <v>84</v>
      </c>
      <c r="K10" s="6">
        <v>14443</v>
      </c>
      <c r="L10" s="5">
        <v>12230</v>
      </c>
      <c r="M10" s="16">
        <v>84</v>
      </c>
      <c r="N10" s="4">
        <v>16150</v>
      </c>
      <c r="O10" s="4">
        <v>13758</v>
      </c>
      <c r="P10" s="15">
        <v>85</v>
      </c>
      <c r="Q10" s="4">
        <v>26589</v>
      </c>
      <c r="R10" s="4">
        <v>23190</v>
      </c>
      <c r="S10" s="15">
        <v>87</v>
      </c>
      <c r="T10" s="2">
        <f t="shared" si="0"/>
        <v>71075</v>
      </c>
      <c r="U10" s="2">
        <f t="shared" si="1"/>
        <v>60663</v>
      </c>
      <c r="V10" s="26">
        <f t="shared" si="2"/>
        <v>85.350685895181144</v>
      </c>
    </row>
    <row r="11" spans="1:22" x14ac:dyDescent="0.25">
      <c r="A11" s="3">
        <v>7</v>
      </c>
      <c r="B11" s="14" t="s">
        <v>15</v>
      </c>
      <c r="C11" s="4">
        <v>533</v>
      </c>
      <c r="D11" s="4">
        <v>27522</v>
      </c>
      <c r="E11" s="4">
        <v>468</v>
      </c>
      <c r="F11" s="4">
        <v>243</v>
      </c>
      <c r="G11" s="15">
        <v>51.9</v>
      </c>
      <c r="H11" s="5">
        <v>3606</v>
      </c>
      <c r="I11" s="4">
        <v>2127</v>
      </c>
      <c r="J11" s="16">
        <v>59</v>
      </c>
      <c r="K11" s="6">
        <v>7431</v>
      </c>
      <c r="L11" s="5">
        <v>5026</v>
      </c>
      <c r="M11" s="16">
        <v>67.599999999999994</v>
      </c>
      <c r="N11" s="4">
        <v>7910</v>
      </c>
      <c r="O11" s="4">
        <v>6014</v>
      </c>
      <c r="P11" s="15">
        <v>76</v>
      </c>
      <c r="Q11" s="4">
        <v>8107</v>
      </c>
      <c r="R11" s="4">
        <v>6450</v>
      </c>
      <c r="S11" s="15">
        <v>80</v>
      </c>
      <c r="T11" s="2">
        <f t="shared" si="0"/>
        <v>27522</v>
      </c>
      <c r="U11" s="2">
        <f t="shared" si="1"/>
        <v>19860</v>
      </c>
      <c r="V11" s="26">
        <f t="shared" si="2"/>
        <v>72.160453455417482</v>
      </c>
    </row>
    <row r="12" spans="1:22" x14ac:dyDescent="0.25">
      <c r="A12" s="3">
        <v>8</v>
      </c>
      <c r="B12" s="14" t="s">
        <v>17</v>
      </c>
      <c r="C12" s="9">
        <v>581</v>
      </c>
      <c r="D12" s="9">
        <v>37190</v>
      </c>
      <c r="E12" s="9">
        <v>932</v>
      </c>
      <c r="F12" s="9">
        <v>712</v>
      </c>
      <c r="G12" s="15">
        <v>76.400000000000006</v>
      </c>
      <c r="H12" s="9">
        <v>5406</v>
      </c>
      <c r="I12" s="9">
        <v>4099</v>
      </c>
      <c r="J12" s="16">
        <v>75.8</v>
      </c>
      <c r="K12" s="9">
        <v>7998</v>
      </c>
      <c r="L12" s="9">
        <v>6600</v>
      </c>
      <c r="M12" s="16">
        <v>82.5</v>
      </c>
      <c r="N12" s="9">
        <v>9245</v>
      </c>
      <c r="O12" s="9">
        <v>7795</v>
      </c>
      <c r="P12" s="15">
        <v>84.3</v>
      </c>
      <c r="Q12" s="9">
        <v>13609</v>
      </c>
      <c r="R12" s="9">
        <v>11520</v>
      </c>
      <c r="S12" s="15">
        <v>84.6</v>
      </c>
      <c r="T12" s="2">
        <f t="shared" si="0"/>
        <v>37190</v>
      </c>
      <c r="U12" s="2">
        <f t="shared" si="1"/>
        <v>30726</v>
      </c>
      <c r="V12" s="26">
        <f t="shared" si="2"/>
        <v>82.618983597741334</v>
      </c>
    </row>
    <row r="13" spans="1:22" x14ac:dyDescent="0.25">
      <c r="A13" s="3">
        <v>9</v>
      </c>
      <c r="B13" s="14" t="s">
        <v>16</v>
      </c>
      <c r="C13" s="4">
        <v>665</v>
      </c>
      <c r="D13" s="4">
        <v>44954</v>
      </c>
      <c r="E13" s="4">
        <v>1870</v>
      </c>
      <c r="F13" s="4">
        <v>1244</v>
      </c>
      <c r="G13" s="15">
        <v>67</v>
      </c>
      <c r="H13" s="5">
        <v>6576</v>
      </c>
      <c r="I13" s="4">
        <v>4867</v>
      </c>
      <c r="J13" s="16">
        <v>74</v>
      </c>
      <c r="K13" s="6">
        <v>15316</v>
      </c>
      <c r="L13" s="5">
        <v>12406</v>
      </c>
      <c r="M13" s="16">
        <v>81</v>
      </c>
      <c r="N13" s="4">
        <v>15548</v>
      </c>
      <c r="O13" s="4">
        <v>12905</v>
      </c>
      <c r="P13" s="15">
        <v>83</v>
      </c>
      <c r="Q13" s="4">
        <v>5644</v>
      </c>
      <c r="R13" s="4">
        <v>4807</v>
      </c>
      <c r="S13" s="15">
        <v>85</v>
      </c>
      <c r="T13" s="2">
        <f t="shared" si="0"/>
        <v>44954</v>
      </c>
      <c r="U13" s="2">
        <f t="shared" si="1"/>
        <v>36229</v>
      </c>
      <c r="V13" s="26">
        <f t="shared" si="2"/>
        <v>80.591271077101041</v>
      </c>
    </row>
    <row r="14" spans="1:22" x14ac:dyDescent="0.25">
      <c r="A14" s="3">
        <v>10</v>
      </c>
      <c r="B14" s="14" t="s">
        <v>18</v>
      </c>
      <c r="C14" s="4">
        <v>314</v>
      </c>
      <c r="D14" s="4">
        <v>37660</v>
      </c>
      <c r="E14" s="4">
        <v>888</v>
      </c>
      <c r="F14" s="4">
        <v>212</v>
      </c>
      <c r="G14" s="15">
        <v>24</v>
      </c>
      <c r="H14" s="5">
        <v>5459</v>
      </c>
      <c r="I14" s="4">
        <v>2387</v>
      </c>
      <c r="J14" s="16">
        <v>44</v>
      </c>
      <c r="K14" s="6">
        <v>11873</v>
      </c>
      <c r="L14" s="5">
        <v>6518</v>
      </c>
      <c r="M14" s="16">
        <v>55</v>
      </c>
      <c r="N14" s="4">
        <v>12889</v>
      </c>
      <c r="O14" s="4">
        <v>9380</v>
      </c>
      <c r="P14" s="15">
        <v>73</v>
      </c>
      <c r="Q14" s="4">
        <v>15431</v>
      </c>
      <c r="R14" s="4">
        <v>13359</v>
      </c>
      <c r="S14" s="15">
        <v>86</v>
      </c>
      <c r="T14" s="2">
        <f t="shared" si="0"/>
        <v>46540</v>
      </c>
      <c r="U14" s="2">
        <f t="shared" si="1"/>
        <v>31856</v>
      </c>
      <c r="V14" s="26">
        <f t="shared" si="2"/>
        <v>68.448646325741294</v>
      </c>
    </row>
    <row r="15" spans="1:22" x14ac:dyDescent="0.25">
      <c r="A15" s="3">
        <v>11</v>
      </c>
      <c r="B15" s="14" t="s">
        <v>19</v>
      </c>
      <c r="C15" s="7">
        <v>378</v>
      </c>
      <c r="D15" s="7">
        <v>37346</v>
      </c>
      <c r="E15" s="8">
        <v>1781</v>
      </c>
      <c r="F15" s="8">
        <v>1385</v>
      </c>
      <c r="G15" s="15">
        <v>77.8</v>
      </c>
      <c r="H15" s="8">
        <v>6797</v>
      </c>
      <c r="I15" s="8">
        <v>5555</v>
      </c>
      <c r="J15" s="16">
        <v>82</v>
      </c>
      <c r="K15" s="8">
        <v>9259</v>
      </c>
      <c r="L15" s="8">
        <v>7917</v>
      </c>
      <c r="M15" s="16">
        <v>85</v>
      </c>
      <c r="N15" s="8">
        <v>9724</v>
      </c>
      <c r="O15" s="8">
        <v>8477</v>
      </c>
      <c r="P15" s="15">
        <v>87</v>
      </c>
      <c r="Q15" s="8">
        <v>9785</v>
      </c>
      <c r="R15" s="8">
        <v>8900</v>
      </c>
      <c r="S15" s="15">
        <v>91</v>
      </c>
      <c r="T15" s="2">
        <f t="shared" si="0"/>
        <v>37346</v>
      </c>
      <c r="U15" s="2">
        <f t="shared" si="1"/>
        <v>32234</v>
      </c>
      <c r="V15" s="26">
        <f t="shared" si="2"/>
        <v>86.311787072243348</v>
      </c>
    </row>
    <row r="16" spans="1:22" x14ac:dyDescent="0.25">
      <c r="A16" s="3">
        <v>12</v>
      </c>
      <c r="B16" s="14" t="s">
        <v>6</v>
      </c>
      <c r="C16" s="9">
        <v>483</v>
      </c>
      <c r="D16" s="18">
        <v>18386</v>
      </c>
      <c r="E16" s="9">
        <v>740</v>
      </c>
      <c r="F16" s="9">
        <v>518</v>
      </c>
      <c r="G16" s="15">
        <v>70</v>
      </c>
      <c r="H16" s="9">
        <v>3568</v>
      </c>
      <c r="I16" s="9">
        <v>2676</v>
      </c>
      <c r="J16" s="16">
        <v>75</v>
      </c>
      <c r="K16" s="9">
        <v>5457</v>
      </c>
      <c r="L16" s="9">
        <v>4365</v>
      </c>
      <c r="M16" s="16">
        <v>80</v>
      </c>
      <c r="N16" s="9">
        <v>5740</v>
      </c>
      <c r="O16" s="9">
        <v>4706</v>
      </c>
      <c r="P16" s="15">
        <v>82</v>
      </c>
      <c r="Q16" s="9">
        <v>8323</v>
      </c>
      <c r="R16" s="9">
        <v>7074</v>
      </c>
      <c r="S16" s="15">
        <v>85</v>
      </c>
      <c r="T16" s="2">
        <f t="shared" si="0"/>
        <v>23828</v>
      </c>
      <c r="U16" s="2">
        <f t="shared" si="1"/>
        <v>19339</v>
      </c>
      <c r="V16" s="26">
        <f t="shared" si="2"/>
        <v>81.160819204297468</v>
      </c>
    </row>
    <row r="17" spans="1:22" x14ac:dyDescent="0.25">
      <c r="A17" s="3">
        <v>13</v>
      </c>
      <c r="B17" s="14" t="s">
        <v>20</v>
      </c>
      <c r="C17" s="4">
        <v>1414</v>
      </c>
      <c r="D17" s="4">
        <v>192970</v>
      </c>
      <c r="E17" s="4">
        <v>18034</v>
      </c>
      <c r="F17" s="4">
        <v>9682</v>
      </c>
      <c r="G17" s="15">
        <v>54</v>
      </c>
      <c r="H17" s="5">
        <v>35066</v>
      </c>
      <c r="I17" s="4">
        <v>18923</v>
      </c>
      <c r="J17" s="16">
        <v>54</v>
      </c>
      <c r="K17" s="6">
        <v>39101</v>
      </c>
      <c r="L17" s="5">
        <v>24836</v>
      </c>
      <c r="M17" s="16">
        <v>64</v>
      </c>
      <c r="N17" s="4">
        <v>41572</v>
      </c>
      <c r="O17" s="4">
        <v>27715</v>
      </c>
      <c r="P17" s="15">
        <v>67</v>
      </c>
      <c r="Q17" s="4">
        <v>58997</v>
      </c>
      <c r="R17" s="4">
        <v>42398</v>
      </c>
      <c r="S17" s="15">
        <v>72</v>
      </c>
      <c r="T17" s="2">
        <f t="shared" si="0"/>
        <v>192770</v>
      </c>
      <c r="U17" s="2">
        <f t="shared" si="1"/>
        <v>123554</v>
      </c>
      <c r="V17" s="26">
        <f t="shared" si="2"/>
        <v>64.093998028738909</v>
      </c>
    </row>
    <row r="18" spans="1:22" x14ac:dyDescent="0.25">
      <c r="A18" s="3">
        <v>14</v>
      </c>
      <c r="B18" s="14" t="s">
        <v>10</v>
      </c>
      <c r="C18" s="4">
        <v>795</v>
      </c>
      <c r="D18" s="4">
        <v>85251</v>
      </c>
      <c r="E18" s="4">
        <v>15962</v>
      </c>
      <c r="F18" s="4">
        <v>11955</v>
      </c>
      <c r="G18" s="16">
        <v>75</v>
      </c>
      <c r="H18" s="5">
        <v>19215</v>
      </c>
      <c r="I18" s="4">
        <v>15500</v>
      </c>
      <c r="J18" s="16">
        <v>81</v>
      </c>
      <c r="K18" s="6">
        <v>15508</v>
      </c>
      <c r="L18" s="5">
        <v>13180</v>
      </c>
      <c r="M18" s="16">
        <v>85</v>
      </c>
      <c r="N18" s="4">
        <v>16172</v>
      </c>
      <c r="O18" s="4">
        <v>14070</v>
      </c>
      <c r="P18" s="16">
        <v>87</v>
      </c>
      <c r="Q18" s="4">
        <v>18394</v>
      </c>
      <c r="R18" s="4">
        <v>16000</v>
      </c>
      <c r="S18" s="16">
        <v>87</v>
      </c>
      <c r="T18" s="2">
        <f t="shared" si="0"/>
        <v>85251</v>
      </c>
      <c r="U18" s="2">
        <f t="shared" si="1"/>
        <v>70705</v>
      </c>
      <c r="V18" s="26">
        <f t="shared" si="2"/>
        <v>82.937443549049277</v>
      </c>
    </row>
    <row r="19" spans="1:22" x14ac:dyDescent="0.25">
      <c r="A19" s="3">
        <v>15</v>
      </c>
      <c r="B19" s="14" t="s">
        <v>11</v>
      </c>
      <c r="C19" s="9">
        <v>135</v>
      </c>
      <c r="D19" s="9">
        <v>16401</v>
      </c>
      <c r="E19" s="9">
        <v>0</v>
      </c>
      <c r="F19" s="9">
        <v>0</v>
      </c>
      <c r="G19" s="15">
        <v>0</v>
      </c>
      <c r="H19" s="9">
        <v>2068</v>
      </c>
      <c r="I19" s="9">
        <v>1067</v>
      </c>
      <c r="J19" s="16">
        <v>52</v>
      </c>
      <c r="K19" s="9">
        <v>3654</v>
      </c>
      <c r="L19" s="9">
        <v>2154</v>
      </c>
      <c r="M19" s="16">
        <v>56</v>
      </c>
      <c r="N19" s="9">
        <v>4150</v>
      </c>
      <c r="O19" s="9">
        <v>3012</v>
      </c>
      <c r="P19" s="15">
        <v>72</v>
      </c>
      <c r="Q19" s="9">
        <v>6529</v>
      </c>
      <c r="R19" s="9">
        <v>4529</v>
      </c>
      <c r="S19" s="15">
        <v>69</v>
      </c>
      <c r="T19" s="2">
        <f t="shared" si="0"/>
        <v>16401</v>
      </c>
      <c r="U19" s="2">
        <f t="shared" si="1"/>
        <v>10762</v>
      </c>
      <c r="V19" s="26">
        <f t="shared" si="2"/>
        <v>65.617950124992376</v>
      </c>
    </row>
    <row r="20" spans="1:22" x14ac:dyDescent="0.25">
      <c r="A20" s="3">
        <v>16</v>
      </c>
      <c r="B20" s="14" t="s">
        <v>21</v>
      </c>
      <c r="C20" s="4">
        <v>189</v>
      </c>
      <c r="D20" s="4">
        <v>39755</v>
      </c>
      <c r="E20" s="4">
        <v>1051</v>
      </c>
      <c r="F20" s="4">
        <v>340</v>
      </c>
      <c r="G20" s="15">
        <v>32</v>
      </c>
      <c r="H20" s="5">
        <v>6423</v>
      </c>
      <c r="I20" s="4">
        <v>4275</v>
      </c>
      <c r="J20" s="16">
        <v>67</v>
      </c>
      <c r="K20" s="6">
        <v>10308</v>
      </c>
      <c r="L20" s="5">
        <v>7235</v>
      </c>
      <c r="M20" s="16">
        <v>70</v>
      </c>
      <c r="N20" s="4">
        <v>12161</v>
      </c>
      <c r="O20" s="4">
        <v>8814</v>
      </c>
      <c r="P20" s="15">
        <v>72</v>
      </c>
      <c r="Q20" s="4">
        <v>9296</v>
      </c>
      <c r="R20" s="4">
        <v>8101</v>
      </c>
      <c r="S20" s="15">
        <v>87</v>
      </c>
      <c r="T20" s="2">
        <f t="shared" si="0"/>
        <v>39239</v>
      </c>
      <c r="U20" s="2">
        <f t="shared" si="1"/>
        <v>28765</v>
      </c>
      <c r="V20" s="26">
        <f t="shared" si="2"/>
        <v>73.307168888096029</v>
      </c>
    </row>
    <row r="21" spans="1:22" x14ac:dyDescent="0.25">
      <c r="A21" s="3">
        <v>17</v>
      </c>
      <c r="B21" s="14" t="s">
        <v>22</v>
      </c>
      <c r="C21" s="10">
        <v>526</v>
      </c>
      <c r="D21" s="10">
        <v>56869</v>
      </c>
      <c r="E21" s="10">
        <v>1753</v>
      </c>
      <c r="F21" s="10">
        <v>1021</v>
      </c>
      <c r="G21" s="15">
        <v>58</v>
      </c>
      <c r="H21" s="10">
        <v>7754</v>
      </c>
      <c r="I21" s="10">
        <v>6045</v>
      </c>
      <c r="J21" s="16">
        <v>78</v>
      </c>
      <c r="K21" s="10">
        <v>17633</v>
      </c>
      <c r="L21" s="10">
        <v>13602</v>
      </c>
      <c r="M21" s="16">
        <v>77</v>
      </c>
      <c r="N21" s="10">
        <v>18826</v>
      </c>
      <c r="O21" s="10">
        <v>15805</v>
      </c>
      <c r="P21" s="15">
        <v>84</v>
      </c>
      <c r="Q21" s="10">
        <v>10903</v>
      </c>
      <c r="R21" s="10">
        <v>9862</v>
      </c>
      <c r="S21" s="15">
        <v>90</v>
      </c>
      <c r="T21" s="2">
        <f t="shared" si="0"/>
        <v>56869</v>
      </c>
      <c r="U21" s="2">
        <f t="shared" si="1"/>
        <v>46335</v>
      </c>
      <c r="V21" s="26">
        <f t="shared" si="2"/>
        <v>81.476727215178741</v>
      </c>
    </row>
    <row r="23" spans="1:22" x14ac:dyDescent="0.25">
      <c r="A23" s="3"/>
    </row>
  </sheetData>
  <mergeCells count="1">
    <mergeCell ref="A2:V2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2023-06-27T08:59:12Z</dcterms:modified>
</cp:coreProperties>
</file>